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720" windowHeight="5970" tabRatio="269"/>
  </bookViews>
  <sheets>
    <sheet name="Collections" sheetId="2" r:id="rId1"/>
  </sheets>
  <calcPr calcId="145621"/>
</workbook>
</file>

<file path=xl/calcChain.xml><?xml version="1.0" encoding="utf-8"?>
<calcChain xmlns="http://schemas.openxmlformats.org/spreadsheetml/2006/main">
  <c r="B10" i="2" l="1"/>
  <c r="C10" i="2"/>
  <c r="B28" i="2" s="1"/>
  <c r="D10" i="2"/>
  <c r="B17" i="2"/>
  <c r="C17" i="2"/>
  <c r="D17" i="2"/>
  <c r="E17" i="2"/>
  <c r="F17" i="2"/>
  <c r="G17" i="2"/>
  <c r="B23" i="2"/>
  <c r="C23" i="2"/>
  <c r="D23" i="2"/>
  <c r="E23" i="2"/>
  <c r="B24" i="2"/>
  <c r="B25" i="2" s="1"/>
  <c r="C24" i="2"/>
  <c r="C25" i="2" s="1"/>
  <c r="D24" i="2"/>
  <c r="D25" i="2"/>
  <c r="B29" i="2"/>
  <c r="C29" i="2"/>
  <c r="E29" i="2" s="1"/>
  <c r="D32" i="2"/>
  <c r="E32" i="2" s="1"/>
  <c r="B30" i="2" l="1"/>
  <c r="D30" i="2"/>
  <c r="C30" i="2"/>
  <c r="E28" i="2"/>
  <c r="B33" i="2"/>
  <c r="D31" i="2"/>
  <c r="D33" i="2" s="1"/>
  <c r="E25" i="2"/>
  <c r="C31" i="2"/>
  <c r="E30" i="2" l="1"/>
  <c r="C33" i="2"/>
  <c r="E33" i="2" s="1"/>
  <c r="E31" i="2"/>
</calcChain>
</file>

<file path=xl/sharedStrings.xml><?xml version="1.0" encoding="utf-8"?>
<sst xmlns="http://schemas.openxmlformats.org/spreadsheetml/2006/main" count="46" uniqueCount="37">
  <si>
    <t>DATA TABLE</t>
  </si>
  <si>
    <t>Selling price per unit</t>
  </si>
  <si>
    <t>ACTUAL SALES</t>
  </si>
  <si>
    <t>January</t>
  </si>
  <si>
    <t>February</t>
  </si>
  <si>
    <t>March</t>
  </si>
  <si>
    <t>Actual sales - units</t>
  </si>
  <si>
    <t>Actual sales - dollars</t>
  </si>
  <si>
    <t>RECEIPTS PATTERN</t>
  </si>
  <si>
    <t>1st month</t>
  </si>
  <si>
    <t>2nd month</t>
  </si>
  <si>
    <t>3rd month</t>
  </si>
  <si>
    <t>Accounts receivable collections</t>
  </si>
  <si>
    <t>PROJECTED SALES</t>
  </si>
  <si>
    <t>April</t>
  </si>
  <si>
    <t>May</t>
  </si>
  <si>
    <t>June</t>
  </si>
  <si>
    <t>July</t>
  </si>
  <si>
    <t>August</t>
  </si>
  <si>
    <t>September</t>
  </si>
  <si>
    <t>Projected sales - units</t>
  </si>
  <si>
    <t>Projected sales - dollars</t>
  </si>
  <si>
    <t>(a) Sales budget:</t>
  </si>
  <si>
    <t>Quarter</t>
  </si>
  <si>
    <t>Budgeted sales in units</t>
  </si>
  <si>
    <t>Budgeted selling price</t>
  </si>
  <si>
    <t>Budgeted sales in dollars</t>
  </si>
  <si>
    <t>(b) Budgeted cash collections:</t>
  </si>
  <si>
    <t>February sales</t>
  </si>
  <si>
    <t>March sales</t>
  </si>
  <si>
    <t>April sales</t>
  </si>
  <si>
    <t>May sales</t>
  </si>
  <si>
    <t>June sales</t>
  </si>
  <si>
    <t>Total cash collections</t>
  </si>
  <si>
    <t>Part 1</t>
  </si>
  <si>
    <t/>
  </si>
  <si>
    <t>ANTICIPATED SALES WITH FORECAST OF CASH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</si>
</sst>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\(&quot;$&quot;#,##0\)"/>
  </numFmts>
  <fonts count="4" x14ac:knownFonts="1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36">
    <xf numFmtId="37" fontId="0" fillId="0" borderId="0" xfId="0"/>
    <xf numFmtId="37" fontId="1" fillId="0" borderId="0" xfId="0" applyFont="1"/>
    <xf numFmtId="37" fontId="2" fillId="0" borderId="0" xfId="0" applyFont="1" applyAlignment="1" applyProtection="1">
      <alignment horizontal="left"/>
    </xf>
    <xf numFmtId="37" fontId="1" fillId="0" borderId="1" xfId="0" applyFont="1" applyBorder="1" applyAlignment="1" applyProtection="1">
      <alignment horizontal="left"/>
    </xf>
    <xf numFmtId="37" fontId="1" fillId="0" borderId="0" xfId="0" applyFont="1" applyBorder="1"/>
    <xf numFmtId="37" fontId="1" fillId="0" borderId="2" xfId="0" applyFont="1" applyBorder="1"/>
    <xf numFmtId="37" fontId="1" fillId="0" borderId="1" xfId="0" applyFont="1" applyBorder="1" applyAlignment="1" applyProtection="1">
      <alignment horizontal="fill"/>
    </xf>
    <xf numFmtId="37" fontId="1" fillId="0" borderId="0" xfId="0" applyFont="1" applyBorder="1" applyAlignment="1" applyProtection="1">
      <alignment horizontal="fill"/>
    </xf>
    <xf numFmtId="164" fontId="1" fillId="0" borderId="0" xfId="0" applyNumberFormat="1" applyFont="1" applyBorder="1" applyProtection="1"/>
    <xf numFmtId="37" fontId="1" fillId="0" borderId="1" xfId="0" applyFont="1" applyBorder="1"/>
    <xf numFmtId="37" fontId="1" fillId="0" borderId="0" xfId="0" applyNumberFormat="1" applyFont="1" applyBorder="1" applyProtection="1"/>
    <xf numFmtId="9" fontId="1" fillId="0" borderId="0" xfId="0" applyNumberFormat="1" applyFont="1" applyBorder="1" applyProtection="1"/>
    <xf numFmtId="37" fontId="1" fillId="0" borderId="0" xfId="0" applyFont="1" applyBorder="1" applyProtection="1"/>
    <xf numFmtId="37" fontId="1" fillId="0" borderId="2" xfId="0" applyNumberFormat="1" applyFont="1" applyBorder="1" applyProtection="1"/>
    <xf numFmtId="164" fontId="1" fillId="0" borderId="2" xfId="0" applyNumberFormat="1" applyFont="1" applyBorder="1" applyProtection="1"/>
    <xf numFmtId="37" fontId="1" fillId="0" borderId="3" xfId="0" applyFont="1" applyBorder="1" applyAlignment="1" applyProtection="1">
      <alignment horizontal="fill"/>
    </xf>
    <xf numFmtId="37" fontId="1" fillId="0" borderId="4" xfId="0" applyFont="1" applyBorder="1" applyAlignment="1" applyProtection="1">
      <alignment horizontal="fill"/>
    </xf>
    <xf numFmtId="37" fontId="1" fillId="0" borderId="5" xfId="0" applyFont="1" applyBorder="1" applyAlignment="1" applyProtection="1">
      <alignment horizontal="fill"/>
    </xf>
    <xf numFmtId="37" fontId="1" fillId="0" borderId="4" xfId="0" applyFont="1" applyBorder="1" applyAlignment="1" applyProtection="1">
      <alignment horizontal="center"/>
    </xf>
    <xf numFmtId="164" fontId="1" fillId="0" borderId="4" xfId="0" applyNumberFormat="1" applyFont="1" applyBorder="1" applyProtection="1"/>
    <xf numFmtId="164" fontId="1" fillId="0" borderId="5" xfId="0" applyNumberFormat="1" applyFont="1" applyBorder="1" applyProtection="1"/>
    <xf numFmtId="164" fontId="1" fillId="0" borderId="6" xfId="0" applyNumberFormat="1" applyFont="1" applyBorder="1" applyProtection="1"/>
    <xf numFmtId="37" fontId="1" fillId="0" borderId="4" xfId="0" applyNumberFormat="1" applyFont="1" applyBorder="1" applyProtection="1"/>
    <xf numFmtId="37" fontId="1" fillId="0" borderId="7" xfId="0" applyFont="1" applyBorder="1" applyAlignment="1" applyProtection="1">
      <alignment horizontal="centerContinuous"/>
    </xf>
    <xf numFmtId="37" fontId="1" fillId="0" borderId="8" xfId="0" applyFont="1" applyBorder="1" applyAlignment="1">
      <alignment horizontal="centerContinuous"/>
    </xf>
    <xf numFmtId="37" fontId="1" fillId="0" borderId="9" xfId="0" applyFont="1" applyBorder="1" applyAlignment="1">
      <alignment horizontal="centerContinuous"/>
    </xf>
    <xf numFmtId="37" fontId="1" fillId="0" borderId="5" xfId="0" applyFont="1" applyBorder="1" applyAlignment="1" applyProtection="1">
      <alignment horizontal="center"/>
    </xf>
    <xf numFmtId="164" fontId="1" fillId="0" borderId="10" xfId="0" applyNumberFormat="1" applyFont="1" applyBorder="1" applyProtection="1"/>
    <xf numFmtId="37" fontId="1" fillId="0" borderId="5" xfId="0" applyNumberFormat="1" applyFont="1" applyBorder="1" applyProtection="1"/>
    <xf numFmtId="37" fontId="1" fillId="0" borderId="3" xfId="0" applyFont="1" applyBorder="1"/>
    <xf numFmtId="37" fontId="1" fillId="0" borderId="0" xfId="0" applyNumberFormat="1" applyFont="1" applyBorder="1" applyAlignment="1" applyProtection="1">
      <alignment horizontal="left"/>
    </xf>
    <xf numFmtId="37" fontId="1" fillId="0" borderId="4" xfId="0" applyNumberFormat="1" applyFont="1" applyBorder="1" applyAlignment="1" applyProtection="1">
      <alignment horizontal="left"/>
    </xf>
    <xf numFmtId="37" fontId="1" fillId="0" borderId="11" xfId="0" applyFont="1" applyBorder="1" applyAlignment="1" applyProtection="1">
      <alignment horizontal="centerContinuous"/>
    </xf>
    <xf numFmtId="37" fontId="1" fillId="0" borderId="12" xfId="0" applyFont="1" applyBorder="1" applyAlignment="1">
      <alignment horizontal="centerContinuous"/>
    </xf>
    <xf numFmtId="37" fontId="1" fillId="0" borderId="13" xfId="0" applyFont="1" applyBorder="1" applyAlignment="1">
      <alignment horizontal="centerContinuous"/>
    </xf>
    <xf numFmtId="37" fontId="3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4"/>
  <sheetViews>
    <sheetView tabSelected="1" workbookViewId="0">
      <selection activeCell="A41" sqref="A41"/>
    </sheetView>
  </sheetViews>
  <sheetFormatPr baseColWidth="10" defaultColWidth="9.625" defaultRowHeight="12.75" x14ac:dyDescent="0.2"/>
  <cols>
    <col min="1" max="1" width="23.625" style="1" customWidth="1"/>
    <col min="2" max="8" width="11.5" style="1" customWidth="1"/>
    <col min="9" max="16384" width="9.625" style="1"/>
  </cols>
  <sheetData>
    <row r="1" spans="1:7" x14ac:dyDescent="0.2">
      <c r="A1" s="35" t="s">
        <v>36</v>
      </c>
    </row>
    <row r="2" spans="1:7" x14ac:dyDescent="0.2">
      <c r="A2" s="2"/>
    </row>
    <row r="3" spans="1:7" x14ac:dyDescent="0.2">
      <c r="A3" s="7"/>
      <c r="B3" s="7"/>
      <c r="C3" s="7"/>
      <c r="D3" s="7"/>
      <c r="E3" s="4"/>
      <c r="F3" s="4"/>
      <c r="G3" s="4"/>
    </row>
    <row r="4" spans="1:7" x14ac:dyDescent="0.2">
      <c r="A4" s="32" t="s">
        <v>0</v>
      </c>
      <c r="B4" s="33"/>
      <c r="C4" s="33"/>
      <c r="D4" s="33"/>
      <c r="E4" s="33"/>
      <c r="F4" s="33"/>
      <c r="G4" s="34"/>
    </row>
    <row r="5" spans="1:7" x14ac:dyDescent="0.2">
      <c r="A5" s="6"/>
      <c r="B5" s="7"/>
      <c r="C5" s="7"/>
      <c r="D5" s="7"/>
      <c r="E5" s="4"/>
      <c r="F5" s="4"/>
      <c r="G5" s="5"/>
    </row>
    <row r="6" spans="1:7" x14ac:dyDescent="0.2">
      <c r="A6" s="3" t="s">
        <v>1</v>
      </c>
      <c r="B6" s="8">
        <v>800</v>
      </c>
      <c r="C6" s="4"/>
      <c r="D6" s="4"/>
      <c r="E6" s="4"/>
      <c r="F6" s="4"/>
      <c r="G6" s="5"/>
    </row>
    <row r="7" spans="1:7" x14ac:dyDescent="0.2">
      <c r="A7" s="9"/>
      <c r="B7" s="4"/>
      <c r="C7" s="4"/>
      <c r="D7" s="4"/>
      <c r="E7" s="4"/>
      <c r="F7" s="4"/>
      <c r="G7" s="5"/>
    </row>
    <row r="8" spans="1:7" x14ac:dyDescent="0.2">
      <c r="A8" s="3" t="s">
        <v>2</v>
      </c>
      <c r="B8" s="18" t="s">
        <v>3</v>
      </c>
      <c r="C8" s="18" t="s">
        <v>4</v>
      </c>
      <c r="D8" s="18" t="s">
        <v>5</v>
      </c>
      <c r="E8" s="4"/>
      <c r="F8" s="4"/>
      <c r="G8" s="5"/>
    </row>
    <row r="9" spans="1:7" x14ac:dyDescent="0.2">
      <c r="A9" s="3" t="s">
        <v>6</v>
      </c>
      <c r="B9" s="10">
        <v>20000</v>
      </c>
      <c r="C9" s="10">
        <v>24000</v>
      </c>
      <c r="D9" s="10">
        <v>28000</v>
      </c>
      <c r="E9" s="4"/>
      <c r="F9" s="4"/>
      <c r="G9" s="5"/>
    </row>
    <row r="10" spans="1:7" x14ac:dyDescent="0.2">
      <c r="A10" s="3" t="s">
        <v>7</v>
      </c>
      <c r="B10" s="19">
        <f>B9*$B$6</f>
        <v>16000000</v>
      </c>
      <c r="C10" s="19">
        <f>C9*$B$6</f>
        <v>19200000</v>
      </c>
      <c r="D10" s="19">
        <f>D9*$B$6</f>
        <v>22400000</v>
      </c>
      <c r="E10" s="4"/>
      <c r="F10" s="4"/>
      <c r="G10" s="5"/>
    </row>
    <row r="11" spans="1:7" x14ac:dyDescent="0.2">
      <c r="A11" s="9"/>
      <c r="B11" s="7"/>
      <c r="C11" s="7"/>
      <c r="D11" s="7"/>
      <c r="E11" s="4"/>
      <c r="F11" s="4"/>
      <c r="G11" s="5"/>
    </row>
    <row r="12" spans="1:7" x14ac:dyDescent="0.2">
      <c r="A12" s="3" t="s">
        <v>8</v>
      </c>
      <c r="B12" s="18" t="s">
        <v>9</v>
      </c>
      <c r="C12" s="18" t="s">
        <v>10</v>
      </c>
      <c r="D12" s="18" t="s">
        <v>11</v>
      </c>
      <c r="E12" s="4"/>
      <c r="F12" s="4"/>
      <c r="G12" s="5"/>
    </row>
    <row r="13" spans="1:7" x14ac:dyDescent="0.2">
      <c r="A13" s="3" t="s">
        <v>12</v>
      </c>
      <c r="B13" s="11">
        <v>0.25</v>
      </c>
      <c r="C13" s="11">
        <v>0.5</v>
      </c>
      <c r="D13" s="11">
        <v>0.25</v>
      </c>
      <c r="E13" s="4"/>
      <c r="F13" s="4"/>
      <c r="G13" s="5"/>
    </row>
    <row r="14" spans="1:7" x14ac:dyDescent="0.2">
      <c r="A14" s="9"/>
      <c r="B14" s="4"/>
      <c r="C14" s="4"/>
      <c r="D14" s="4"/>
      <c r="E14" s="4"/>
      <c r="F14" s="4"/>
      <c r="G14" s="5"/>
    </row>
    <row r="15" spans="1:7" x14ac:dyDescent="0.2">
      <c r="A15" s="3" t="s">
        <v>13</v>
      </c>
      <c r="B15" s="18" t="s">
        <v>14</v>
      </c>
      <c r="C15" s="18" t="s">
        <v>15</v>
      </c>
      <c r="D15" s="18" t="s">
        <v>16</v>
      </c>
      <c r="E15" s="18" t="s">
        <v>17</v>
      </c>
      <c r="F15" s="18" t="s">
        <v>18</v>
      </c>
      <c r="G15" s="26" t="s">
        <v>19</v>
      </c>
    </row>
    <row r="16" spans="1:7" x14ac:dyDescent="0.2">
      <c r="A16" s="3" t="s">
        <v>20</v>
      </c>
      <c r="B16" s="12">
        <v>35000</v>
      </c>
      <c r="C16" s="12">
        <v>45000</v>
      </c>
      <c r="D16" s="12">
        <v>60000</v>
      </c>
      <c r="E16" s="10">
        <v>40000</v>
      </c>
      <c r="F16" s="10">
        <v>36000</v>
      </c>
      <c r="G16" s="13">
        <v>32000</v>
      </c>
    </row>
    <row r="17" spans="1:7" x14ac:dyDescent="0.2">
      <c r="A17" s="3" t="s">
        <v>21</v>
      </c>
      <c r="B17" s="19">
        <f t="shared" ref="B17:G17" si="0">B16*$B$6</f>
        <v>28000000</v>
      </c>
      <c r="C17" s="19">
        <f t="shared" si="0"/>
        <v>36000000</v>
      </c>
      <c r="D17" s="19">
        <f t="shared" si="0"/>
        <v>48000000</v>
      </c>
      <c r="E17" s="19">
        <f t="shared" si="0"/>
        <v>32000000</v>
      </c>
      <c r="F17" s="19">
        <f t="shared" si="0"/>
        <v>28800000</v>
      </c>
      <c r="G17" s="20">
        <f t="shared" si="0"/>
        <v>25600000</v>
      </c>
    </row>
    <row r="18" spans="1:7" x14ac:dyDescent="0.2">
      <c r="A18" s="15"/>
      <c r="B18" s="16"/>
      <c r="C18" s="16"/>
      <c r="D18" s="16"/>
      <c r="E18" s="16"/>
      <c r="F18" s="16"/>
      <c r="G18" s="17"/>
    </row>
    <row r="20" spans="1:7" x14ac:dyDescent="0.2">
      <c r="A20" s="23" t="s">
        <v>34</v>
      </c>
      <c r="B20" s="24"/>
      <c r="C20" s="24"/>
      <c r="D20" s="24"/>
      <c r="E20" s="25"/>
    </row>
    <row r="21" spans="1:7" x14ac:dyDescent="0.2">
      <c r="A21" s="9"/>
      <c r="B21" s="4"/>
      <c r="C21" s="4"/>
      <c r="D21" s="4"/>
      <c r="E21" s="5"/>
    </row>
    <row r="22" spans="1:7" x14ac:dyDescent="0.2">
      <c r="A22" s="3" t="s">
        <v>22</v>
      </c>
      <c r="B22" s="18" t="s">
        <v>14</v>
      </c>
      <c r="C22" s="18" t="s">
        <v>15</v>
      </c>
      <c r="D22" s="18" t="s">
        <v>16</v>
      </c>
      <c r="E22" s="26" t="s">
        <v>23</v>
      </c>
    </row>
    <row r="23" spans="1:7" x14ac:dyDescent="0.2">
      <c r="A23" s="3" t="s">
        <v>24</v>
      </c>
      <c r="B23" s="10">
        <f>B16</f>
        <v>35000</v>
      </c>
      <c r="C23" s="10">
        <f>C16</f>
        <v>45000</v>
      </c>
      <c r="D23" s="10">
        <f>D16</f>
        <v>60000</v>
      </c>
      <c r="E23" s="13">
        <f>SUM(B23:D23)</f>
        <v>140000</v>
      </c>
    </row>
    <row r="24" spans="1:7" x14ac:dyDescent="0.2">
      <c r="A24" s="3" t="s">
        <v>25</v>
      </c>
      <c r="B24" s="19">
        <f>$B$6</f>
        <v>800</v>
      </c>
      <c r="C24" s="19">
        <f>$B$6</f>
        <v>800</v>
      </c>
      <c r="D24" s="19">
        <f>$B$6</f>
        <v>800</v>
      </c>
      <c r="E24" s="20"/>
    </row>
    <row r="25" spans="1:7" ht="13.5" thickBot="1" x14ac:dyDescent="0.25">
      <c r="A25" s="3" t="s">
        <v>26</v>
      </c>
      <c r="B25" s="21">
        <f>B23*B24</f>
        <v>28000000</v>
      </c>
      <c r="C25" s="21">
        <f>C23*C24</f>
        <v>36000000</v>
      </c>
      <c r="D25" s="21">
        <f>D23*D24</f>
        <v>48000000</v>
      </c>
      <c r="E25" s="27">
        <f>SUM(B25:D25)</f>
        <v>112000000</v>
      </c>
    </row>
    <row r="26" spans="1:7" ht="13.5" thickTop="1" x14ac:dyDescent="0.2">
      <c r="A26" s="9"/>
      <c r="B26" s="4"/>
      <c r="C26" s="4"/>
      <c r="D26" s="4"/>
      <c r="E26" s="5"/>
    </row>
    <row r="27" spans="1:7" x14ac:dyDescent="0.2">
      <c r="A27" s="3" t="s">
        <v>27</v>
      </c>
      <c r="B27" s="18" t="s">
        <v>14</v>
      </c>
      <c r="C27" s="18" t="s">
        <v>15</v>
      </c>
      <c r="D27" s="18" t="s">
        <v>16</v>
      </c>
      <c r="E27" s="26" t="s">
        <v>23</v>
      </c>
    </row>
    <row r="28" spans="1:7" x14ac:dyDescent="0.2">
      <c r="A28" s="3" t="s">
        <v>28</v>
      </c>
      <c r="B28" s="8">
        <f>C10*D13</f>
        <v>4800000</v>
      </c>
      <c r="C28" s="8"/>
      <c r="D28" s="8"/>
      <c r="E28" s="14">
        <f t="shared" ref="E28:E33" si="1">SUM(B28:D28)</f>
        <v>4800000</v>
      </c>
    </row>
    <row r="29" spans="1:7" x14ac:dyDescent="0.2">
      <c r="A29" s="3" t="s">
        <v>29</v>
      </c>
      <c r="B29" s="10">
        <f>D10*C13</f>
        <v>11200000</v>
      </c>
      <c r="C29" s="8">
        <f>D10*D13</f>
        <v>5600000</v>
      </c>
      <c r="D29" s="10"/>
      <c r="E29" s="13">
        <f t="shared" si="1"/>
        <v>16800000</v>
      </c>
    </row>
    <row r="30" spans="1:7" x14ac:dyDescent="0.2">
      <c r="A30" s="3" t="s">
        <v>30</v>
      </c>
      <c r="B30" s="10">
        <f>B25*B13</f>
        <v>7000000</v>
      </c>
      <c r="C30" s="10">
        <f>B25*C13</f>
        <v>14000000</v>
      </c>
      <c r="D30" s="8">
        <f>B25*D13</f>
        <v>7000000</v>
      </c>
      <c r="E30" s="13">
        <f t="shared" si="1"/>
        <v>28000000</v>
      </c>
    </row>
    <row r="31" spans="1:7" x14ac:dyDescent="0.2">
      <c r="A31" s="3" t="s">
        <v>31</v>
      </c>
      <c r="B31" s="30" t="s">
        <v>35</v>
      </c>
      <c r="C31" s="10">
        <f>C25*B13</f>
        <v>9000000</v>
      </c>
      <c r="D31" s="10">
        <f>C25*C13</f>
        <v>18000000</v>
      </c>
      <c r="E31" s="13">
        <f t="shared" si="1"/>
        <v>27000000</v>
      </c>
    </row>
    <row r="32" spans="1:7" x14ac:dyDescent="0.2">
      <c r="A32" s="3" t="s">
        <v>32</v>
      </c>
      <c r="B32" s="31" t="s">
        <v>35</v>
      </c>
      <c r="C32" s="31" t="s">
        <v>35</v>
      </c>
      <c r="D32" s="22">
        <f>D25*B13</f>
        <v>12000000</v>
      </c>
      <c r="E32" s="28">
        <f t="shared" si="1"/>
        <v>12000000</v>
      </c>
    </row>
    <row r="33" spans="1:5" ht="13.5" thickBot="1" x14ac:dyDescent="0.25">
      <c r="A33" s="3" t="s">
        <v>33</v>
      </c>
      <c r="B33" s="21">
        <f>SUM(B28:B32)</f>
        <v>23000000</v>
      </c>
      <c r="C33" s="21">
        <f>SUM(C28:C32)</f>
        <v>28600000</v>
      </c>
      <c r="D33" s="21">
        <f>SUM(D28:D32)</f>
        <v>37000000</v>
      </c>
      <c r="E33" s="27">
        <f t="shared" si="1"/>
        <v>88600000</v>
      </c>
    </row>
    <row r="34" spans="1:5" ht="13.5" thickTop="1" x14ac:dyDescent="0.2">
      <c r="A34" s="29"/>
      <c r="B34" s="16"/>
      <c r="C34" s="16"/>
      <c r="D34" s="16"/>
      <c r="E34" s="17"/>
    </row>
  </sheetData>
  <printOptions headings="1"/>
  <pageMargins left="0.78740157499999996" right="0.78740157499999996" top="0.77" bottom="0.8" header="0.5" footer="0.5"/>
  <pageSetup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Collections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 Department (CGA-Cana</dc:creator>
  <cp:lastModifiedBy>Celia</cp:lastModifiedBy>
  <dcterms:created xsi:type="dcterms:W3CDTF">1999-01-07T20:58:47Z</dcterms:created>
  <dcterms:modified xsi:type="dcterms:W3CDTF">2014-01-20T12:43:37Z</dcterms:modified>
</cp:coreProperties>
</file>